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165_adaptacni-opatreni\2025_1_vyzva_165\"/>
    </mc:Choice>
  </mc:AlternateContent>
  <bookViews>
    <workbookView xWindow="0" yWindow="0" windowWidth="20130" windowHeight="1180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4" i="2" l="1"/>
  <c r="C24" i="2" s="1"/>
  <c r="D25" i="2"/>
  <c r="C43" i="2" l="1"/>
  <c r="C36" i="2"/>
  <c r="D43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E37" i="2"/>
  <c r="D37" i="2" l="1"/>
  <c r="C37" i="2"/>
  <c r="D42" i="2"/>
  <c r="C42" i="2" s="1"/>
  <c r="C44" i="2" s="1"/>
  <c r="D36" i="2"/>
  <c r="C40" i="2" l="1"/>
  <c r="C46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<sst xmlns="http://schemas.openxmlformats.org/spreadsheetml/2006/main" count="45" uniqueCount="41">
  <si>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</si>
  <si>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</si>
  <si>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</si>
  <si>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</si>
  <si>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</si>
  <si>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</si>
  <si>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</si>
  <si>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</si>
  <si>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</si>
  <si>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</si>
  <si>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</si>
  <si>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</si>
  <si>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</si>
  <si>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</si>
  <si>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</si>
  <si>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</si>
  <si>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</si>
  <si>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</si>
  <si>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</si>
  <si>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</si>
  <si>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</si>
  <si>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</si>
  <si>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</si>
  <si>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</si>
  <si>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</si>
  <si>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</si>
  <si>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</si>
  <si>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</si>
  <si>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</si>
  <si>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</si>
  <si>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</si>
  <si>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</si>
  <si>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</si>
  <si>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</si>
  <si>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</si>
  <si>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</si>
  <si>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</si>
  <si>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</si>
  <si>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</si>
  <si>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>NPO_POPFKe_1_2025_</t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</si>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</sst>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right"/>
    </xf>
    <xf numFmtId="0" fontId="1" fillId="2" borderId="29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40" zoomScale="110" zoomScaleNormal="110" zoomScalePageLayoutView="70" workbookViewId="0">
      <selection activeCell="A48" sqref="A48:E48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7" t="s">
        <v>24</v>
      </c>
      <c r="B1" s="88"/>
      <c r="C1" s="88"/>
      <c r="D1" s="88"/>
      <c r="E1" s="89"/>
      <c r="F1" s="1"/>
      <c r="G1" s="1"/>
    </row>
    <row r="2" spans="1:7" ht="20.100000000000001" customHeight="1" thickBot="1" x14ac:dyDescent="0.35">
      <c r="A2" s="49" t="s">
        <v>0</v>
      </c>
      <c r="B2" s="50"/>
      <c r="C2" s="50"/>
      <c r="D2" s="50"/>
      <c r="E2" s="51"/>
    </row>
    <row r="3" spans="1:7" ht="18" customHeight="1" x14ac:dyDescent="0.3">
      <c r="A3" s="10" t="s">
        <v>32</v>
      </c>
      <c r="B3" s="90"/>
      <c r="C3" s="91"/>
      <c r="D3" s="91"/>
      <c r="E3" s="92"/>
    </row>
    <row r="4" spans="1:7" ht="18" customHeight="1" x14ac:dyDescent="0.3">
      <c r="A4" s="6" t="s">
        <v>38</v>
      </c>
      <c r="B4" s="93" t="s">
        <v>31</v>
      </c>
      <c r="C4" s="94"/>
      <c r="D4" s="94"/>
      <c r="E4" s="95"/>
    </row>
    <row r="5" spans="1:7" ht="18" customHeight="1" x14ac:dyDescent="0.3">
      <c r="A5" s="3" t="s">
        <v>33</v>
      </c>
      <c r="B5" s="93" t="s">
        <v>39</v>
      </c>
      <c r="C5" s="94"/>
      <c r="D5" s="94"/>
      <c r="E5" s="95"/>
    </row>
    <row r="6" spans="1:7" ht="18" customHeight="1" thickBot="1" x14ac:dyDescent="0.35">
      <c r="A6" s="3" t="s">
        <v>34</v>
      </c>
      <c r="B6" s="96"/>
      <c r="C6" s="97"/>
      <c r="D6" s="97"/>
      <c r="E6" s="98"/>
    </row>
    <row r="7" spans="1:7" ht="20.100000000000001" customHeight="1" thickBot="1" x14ac:dyDescent="0.35">
      <c r="A7" s="49" t="s">
        <v>13</v>
      </c>
      <c r="B7" s="50"/>
      <c r="C7" s="50"/>
      <c r="D7" s="50"/>
      <c r="E7" s="51"/>
    </row>
    <row r="8" spans="1:7" ht="18" customHeight="1" x14ac:dyDescent="0.3">
      <c r="A8" s="10" t="s">
        <v>10</v>
      </c>
      <c r="B8" s="78" t="s">
        <v>8</v>
      </c>
      <c r="C8" s="79"/>
      <c r="D8" s="79"/>
      <c r="E8" s="80"/>
    </row>
    <row r="9" spans="1:7" ht="18" customHeight="1" x14ac:dyDescent="0.3">
      <c r="A9" s="7" t="s">
        <v>11</v>
      </c>
      <c r="B9" s="81" t="s">
        <v>9</v>
      </c>
      <c r="C9" s="82"/>
      <c r="D9" s="82"/>
      <c r="E9" s="83"/>
    </row>
    <row r="10" spans="1:7" ht="18" customHeight="1" x14ac:dyDescent="0.3">
      <c r="A10" s="3" t="s">
        <v>17</v>
      </c>
      <c r="B10" s="84">
        <v>62933591</v>
      </c>
      <c r="C10" s="85"/>
      <c r="D10" s="85"/>
      <c r="E10" s="86"/>
    </row>
    <row r="11" spans="1:7" ht="18" customHeight="1" thickBot="1" x14ac:dyDescent="0.35">
      <c r="A11" s="19" t="s">
        <v>18</v>
      </c>
      <c r="B11" s="46" t="s">
        <v>14</v>
      </c>
      <c r="C11" s="47"/>
      <c r="D11" s="47"/>
      <c r="E11" s="48"/>
    </row>
    <row r="12" spans="1:7" ht="20.100000000000001" customHeight="1" thickBot="1" x14ac:dyDescent="0.35">
      <c r="A12" s="49" t="s">
        <v>23</v>
      </c>
      <c r="B12" s="50"/>
      <c r="C12" s="50"/>
      <c r="D12" s="50"/>
      <c r="E12" s="51"/>
    </row>
    <row r="13" spans="1:7" ht="18" customHeight="1" x14ac:dyDescent="0.3">
      <c r="A13" s="20" t="s">
        <v>16</v>
      </c>
      <c r="B13" s="34"/>
      <c r="C13" s="35"/>
      <c r="D13" s="35"/>
      <c r="E13" s="36"/>
    </row>
    <row r="14" spans="1:7" ht="18" customHeight="1" x14ac:dyDescent="0.3">
      <c r="A14" s="6" t="s">
        <v>11</v>
      </c>
      <c r="B14" s="34"/>
      <c r="C14" s="35"/>
      <c r="D14" s="35"/>
      <c r="E14" s="36"/>
    </row>
    <row r="15" spans="1:7" ht="18" customHeight="1" x14ac:dyDescent="0.3">
      <c r="A15" s="6" t="s">
        <v>15</v>
      </c>
      <c r="B15" s="34"/>
      <c r="C15" s="35"/>
      <c r="D15" s="35"/>
      <c r="E15" s="36"/>
    </row>
    <row r="16" spans="1:7" ht="18" customHeight="1" x14ac:dyDescent="0.3">
      <c r="A16" s="6" t="s">
        <v>2</v>
      </c>
      <c r="B16" s="34"/>
      <c r="C16" s="35"/>
      <c r="D16" s="35"/>
      <c r="E16" s="36"/>
    </row>
    <row r="17" spans="1:7" ht="18" customHeight="1" thickBot="1" x14ac:dyDescent="0.35">
      <c r="A17" s="21" t="s">
        <v>3</v>
      </c>
      <c r="B17" s="34"/>
      <c r="C17" s="35"/>
      <c r="D17" s="35"/>
      <c r="E17" s="36"/>
    </row>
    <row r="18" spans="1:7" ht="20.100000000000001" customHeight="1" thickBot="1" x14ac:dyDescent="0.35">
      <c r="A18" s="37" t="s">
        <v>1</v>
      </c>
      <c r="B18" s="38"/>
      <c r="C18" s="38"/>
      <c r="D18" s="38"/>
      <c r="E18" s="39"/>
    </row>
    <row r="19" spans="1:7" ht="18" customHeight="1" thickBot="1" x14ac:dyDescent="0.35">
      <c r="A19" s="22" t="s">
        <v>19</v>
      </c>
      <c r="B19" s="40"/>
      <c r="C19" s="41"/>
      <c r="D19" s="41"/>
      <c r="E19" s="42"/>
    </row>
    <row r="20" spans="1:7" ht="19.5" customHeight="1" thickBot="1" x14ac:dyDescent="0.35">
      <c r="A20" s="49" t="s">
        <v>20</v>
      </c>
      <c r="B20" s="50"/>
      <c r="C20" s="50"/>
      <c r="D20" s="50"/>
      <c r="E20" s="51"/>
    </row>
    <row r="21" spans="1:7" x14ac:dyDescent="0.3">
      <c r="A21" s="68" t="s">
        <v>25</v>
      </c>
      <c r="B21" s="69"/>
      <c r="C21" s="72" t="s">
        <v>30</v>
      </c>
      <c r="D21" s="73"/>
      <c r="E21" s="74"/>
    </row>
    <row r="22" spans="1:7" x14ac:dyDescent="0.3">
      <c r="A22" s="70" t="s">
        <v>26</v>
      </c>
      <c r="B22" s="71"/>
      <c r="C22" s="43"/>
      <c r="D22" s="44"/>
      <c r="E22" s="45"/>
    </row>
    <row r="23" spans="1:7" x14ac:dyDescent="0.3">
      <c r="A23" s="4" t="s">
        <v>21</v>
      </c>
      <c r="B23" s="5" t="s">
        <v>22</v>
      </c>
      <c r="C23" s="11" t="s">
        <v>35</v>
      </c>
      <c r="D23" s="11" t="s">
        <v>37</v>
      </c>
      <c r="E23" s="9" t="s">
        <v>36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27" t="s">
        <v>5</v>
      </c>
      <c r="B37" s="28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49" t="s">
        <v>4</v>
      </c>
      <c r="B38" s="50"/>
      <c r="C38" s="50"/>
      <c r="D38" s="50"/>
      <c r="E38" s="51"/>
    </row>
    <row r="39" spans="1:7" ht="14.25" customHeight="1" thickBot="1" x14ac:dyDescent="0.35">
      <c r="A39" s="29"/>
      <c r="B39" s="30"/>
      <c r="C39" s="30"/>
      <c r="D39" s="30"/>
      <c r="E39" s="31"/>
    </row>
    <row r="40" spans="1:7" ht="30" customHeight="1" thickBot="1" x14ac:dyDescent="0.35">
      <c r="A40" s="52" t="s">
        <v>7</v>
      </c>
      <c r="B40" s="53"/>
      <c r="C40" s="58">
        <f>IF(E37=0,C37,IF(AND(C37&lt;&gt;0,E37&lt;&gt;0),C37+D37,E37))</f>
        <v>0</v>
      </c>
      <c r="D40" s="59"/>
      <c r="E40" s="60"/>
    </row>
    <row r="41" spans="1:7" ht="17.25" customHeight="1" x14ac:dyDescent="0.3">
      <c r="A41" s="32"/>
      <c r="B41" s="33"/>
      <c r="C41" s="23" t="s">
        <v>35</v>
      </c>
      <c r="D41" s="24" t="s">
        <v>37</v>
      </c>
      <c r="E41" s="25" t="s">
        <v>36</v>
      </c>
    </row>
    <row r="42" spans="1:7" ht="18.75" customHeight="1" x14ac:dyDescent="0.3">
      <c r="A42" s="54" t="s">
        <v>27</v>
      </c>
      <c r="B42" s="55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4" t="s">
        <v>28</v>
      </c>
      <c r="B43" s="55"/>
      <c r="C43" s="12">
        <f>E43-D43</f>
        <v>0</v>
      </c>
      <c r="D43" s="14">
        <f>E43-(E43/1.21)</f>
        <v>0</v>
      </c>
      <c r="E43" s="26"/>
    </row>
    <row r="44" spans="1:7" ht="30" customHeight="1" thickBot="1" x14ac:dyDescent="0.35">
      <c r="A44" s="52" t="s">
        <v>29</v>
      </c>
      <c r="B44" s="53"/>
      <c r="C44" s="58">
        <f>IF(SUM(C42:D43)&gt;250000,250000,(IF(SUM(E42:E43)&gt;250000,250000,(IF(SUM(E42:E43)=0,SUM(C42:C43),IF(AND(SUM(C42:C43)&lt;&gt;0,SUM(E42:E43)&lt;&gt;0),SUM(C42:C43)+SUM(D42:D43),SUM(E42:E43)))))))</f>
        <v>0</v>
      </c>
      <c r="D44" s="59"/>
      <c r="E44" s="60"/>
    </row>
    <row r="45" spans="1:7" ht="16.5" thickBot="1" x14ac:dyDescent="0.35">
      <c r="A45" s="32"/>
      <c r="B45" s="61"/>
      <c r="C45" s="61"/>
      <c r="D45" s="61"/>
      <c r="E45" s="33"/>
    </row>
    <row r="46" spans="1:7" ht="16.5" thickBot="1" x14ac:dyDescent="0.35">
      <c r="A46" s="56" t="s">
        <v>12</v>
      </c>
      <c r="B46" s="57"/>
      <c r="C46" s="62">
        <f ca="1">TODAY()</f>
        <v>45580</v>
      </c>
      <c r="D46" s="63"/>
      <c r="E46" s="64"/>
    </row>
    <row r="47" spans="1:7" ht="45" customHeight="1" thickBot="1" x14ac:dyDescent="0.35">
      <c r="A47" s="52" t="s">
        <v>6</v>
      </c>
      <c r="B47" s="53"/>
      <c r="C47" s="65"/>
      <c r="D47" s="66"/>
      <c r="E47" s="67"/>
    </row>
    <row r="48" spans="1:7" ht="39" customHeight="1" thickBot="1" x14ac:dyDescent="0.35">
      <c r="A48" s="75" t="s">
        <v>40</v>
      </c>
      <c r="B48" s="76"/>
      <c r="C48" s="76"/>
      <c r="D48" s="76"/>
      <c r="E48" s="77"/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P. Pokorná</cp:lastModifiedBy>
  <cp:lastPrinted>2023-10-30T07:50:23Z</cp:lastPrinted>
  <dcterms:created xsi:type="dcterms:W3CDTF">2022-02-01T08:42:36Z</dcterms:created>
  <dcterms:modified xsi:type="dcterms:W3CDTF">2024-10-15T12:23:01Z</dcterms:modified>
</cp:coreProperties>
</file>